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4909A49B-E7B9-4F99-9FFF-570C614DBBC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" i="1" l="1"/>
  <c r="E15" i="1" s="1"/>
  <c r="C16" i="1" s="1"/>
  <c r="C26" i="1"/>
  <c r="D32" i="1" l="1"/>
</calcChain>
</file>

<file path=xl/sharedStrings.xml><?xml version="1.0" encoding="utf-8"?>
<sst xmlns="http://schemas.openxmlformats.org/spreadsheetml/2006/main" count="35" uniqueCount="33">
  <si>
    <t>Príloha č. 1</t>
  </si>
  <si>
    <t>Návrh na plnenie kritérií</t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</si>
  <si>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</si>
  <si>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</si>
  <si>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</si>
  <si>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</si>
  <si>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</si>
  <si>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Telefónne číslo:</t>
  </si>
  <si>
    <t>E-mailová adresa:</t>
  </si>
  <si>
    <t>Cena celkom za celý predmet zákazky v EUR bez DPH:</t>
  </si>
  <si>
    <t>Výška DPH</t>
  </si>
  <si>
    <t>Cena celkom s DPH</t>
  </si>
  <si>
    <t xml:space="preserve">návrh uchádzača </t>
  </si>
  <si>
    <t>počet bodov</t>
  </si>
  <si>
    <t>váha (%)</t>
  </si>
  <si>
    <t>Počet bodov spolu:</t>
  </si>
  <si>
    <t>Podpis uchádzača</t>
  </si>
  <si>
    <t>Údaje potrebné na výpočet bodov v kritériu č. 1</t>
  </si>
  <si>
    <t>Údaje potrebné na výpočet bodov v kritériu č. 2</t>
  </si>
  <si>
    <t>V ................</t>
  </si>
  <si>
    <t>kritérium č. 1 - váha</t>
  </si>
  <si>
    <t>kritérium č. 2</t>
  </si>
  <si>
    <r>
      <t xml:space="preserve">maximálna </t>
    </r>
    <r>
      <rPr>
        <sz val="9"/>
        <color theme="1"/>
        <rFont val="Calibri"/>
        <family val="2"/>
        <charset val="238"/>
        <scheme val="minor"/>
      </rPr>
      <t>cena bez DPH</t>
    </r>
  </si>
  <si>
    <r>
      <t xml:space="preserve">maximálna </t>
    </r>
    <r>
      <rPr>
        <sz val="9"/>
        <color theme="1"/>
        <rFont val="Calibri"/>
        <family val="2"/>
        <charset val="238"/>
        <scheme val="minor"/>
      </rPr>
      <t>cena s DPH</t>
    </r>
  </si>
  <si>
    <r>
      <t xml:space="preserve">minimálna </t>
    </r>
    <r>
      <rPr>
        <sz val="9"/>
        <color theme="1"/>
        <rFont val="Calibri"/>
        <family val="2"/>
        <charset val="238"/>
        <scheme val="minor"/>
      </rPr>
      <t>cena bez dph</t>
    </r>
  </si>
  <si>
    <r>
      <t>minimálna</t>
    </r>
    <r>
      <rPr>
        <sz val="9"/>
        <color theme="1"/>
        <rFont val="Calibri"/>
        <family val="2"/>
        <charset val="238"/>
        <scheme val="minor"/>
      </rPr>
      <t xml:space="preserve"> cena s dph</t>
    </r>
  </si>
  <si>
    <t>Kritérium č. 1: Cena za predmet zákazky</t>
  </si>
  <si>
    <t>Ucházdačom ponúkaná lehota dodania</t>
  </si>
  <si>
    <t>lehota dodania</t>
  </si>
  <si>
    <t>Kritérium č. 2: Lehota dodania</t>
  </si>
  <si>
    <r>
      <rPr>
        <b/>
        <sz val="11"/>
        <color theme="1"/>
        <rFont val="Calibri"/>
        <family val="2"/>
        <charset val="238"/>
        <scheme val="minor"/>
      </rPr>
      <t>Čestné vyhlásenie: Predložením tejto ponuky zároveň čestne vyhlasujem, že spĺňam všetky podmienky účasti stanovené vo Výzve na predkladanie ponúk, spĺňam a akceptujem všetky požiadavky na predmet zákazky a postupujem v súlade s etickým kódexom uchádzača vydaným Úradom pre verejné obstarávanie</t>
    </r>
    <r>
      <rPr>
        <sz val="11"/>
        <color theme="1"/>
        <rFont val="Calibri"/>
        <family val="2"/>
        <scheme val="minor"/>
      </rPr>
      <t xml:space="preserve">:
https://www.uvo.gov.sk/zaujemcauchadzac/eticky-kodex-zaujemcu-uchadzaca-54b.html  </t>
    </r>
  </si>
  <si>
    <t>minimálna lehota (v dňoch)</t>
  </si>
  <si>
    <t>maximálna lehota (v dňoch)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</si>
</sst>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8"/>
      <color theme="1"/>
      <name val="Calibri"/>
      <family val="2"/>
      <charset val="238"/>
      <scheme val="minor"/>
    </font>
    <font>
      <sz val="28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ck">
        <color auto="1"/>
      </right>
      <top style="thin">
        <color auto="1"/>
      </top>
      <bottom style="medium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0" fillId="2" borderId="5" xfId="0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0" fontId="0" fillId="2" borderId="5" xfId="0" applyFill="1" applyBorder="1" applyAlignment="1">
      <alignment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 wrapText="1"/>
    </xf>
    <xf numFmtId="0" fontId="8" fillId="0" borderId="58" xfId="0" applyNumberFormat="1" applyFont="1" applyBorder="1" applyAlignment="1">
      <alignment horizontal="center" vertical="center"/>
    </xf>
    <xf numFmtId="2" fontId="8" fillId="0" borderId="59" xfId="0" applyNumberFormat="1" applyFont="1" applyBorder="1" applyAlignment="1">
      <alignment horizontal="center" vertical="center"/>
    </xf>
    <xf numFmtId="2" fontId="8" fillId="0" borderId="58" xfId="0" applyNumberFormat="1" applyFont="1" applyBorder="1" applyAlignment="1">
      <alignment horizontal="center" vertical="center"/>
    </xf>
    <xf numFmtId="2" fontId="8" fillId="0" borderId="60" xfId="0" applyNumberFormat="1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164" fontId="10" fillId="0" borderId="49" xfId="0" applyNumberFormat="1" applyFont="1" applyBorder="1" applyAlignment="1">
      <alignment horizontal="center" vertical="center"/>
    </xf>
    <xf numFmtId="164" fontId="10" fillId="0" borderId="50" xfId="0" applyNumberFormat="1" applyFont="1" applyBorder="1" applyAlignment="1">
      <alignment horizontal="center" vertical="center"/>
    </xf>
    <xf numFmtId="0" fontId="0" fillId="4" borderId="31" xfId="0" applyFill="1" applyBorder="1" applyAlignment="1" applyProtection="1">
      <alignment horizontal="center"/>
      <protection locked="0"/>
    </xf>
    <xf numFmtId="0" fontId="0" fillId="4" borderId="34" xfId="0" applyFill="1" applyBorder="1" applyAlignment="1" applyProtection="1">
      <alignment horizontal="center"/>
      <protection locked="0"/>
    </xf>
    <xf numFmtId="0" fontId="0" fillId="4" borderId="37" xfId="0" applyFill="1" applyBorder="1" applyAlignment="1" applyProtection="1">
      <alignment horizontal="center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" fontId="12" fillId="4" borderId="11" xfId="0" applyNumberFormat="1" applyFont="1" applyFill="1" applyBorder="1" applyAlignment="1" applyProtection="1">
      <alignment horizontal="center" vertical="center"/>
      <protection locked="0"/>
    </xf>
    <xf numFmtId="1" fontId="12" fillId="4" borderId="15" xfId="0" applyNumberFormat="1" applyFont="1" applyFill="1" applyBorder="1" applyAlignment="1" applyProtection="1">
      <alignment horizontal="center" vertical="center"/>
      <protection locked="0"/>
    </xf>
    <xf numFmtId="1" fontId="12" fillId="4" borderId="12" xfId="0" applyNumberFormat="1" applyFont="1" applyFill="1" applyBorder="1" applyAlignment="1" applyProtection="1">
      <alignment horizontal="center" vertical="center"/>
      <protection locked="0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4" borderId="7" xfId="0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1" fontId="8" fillId="0" borderId="1" xfId="0" applyNumberFormat="1" applyFont="1" applyBorder="1" applyAlignment="1">
      <alignment horizontal="center" vertical="center"/>
    </xf>
    <xf numFmtId="1" fontId="8" fillId="0" borderId="21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/>
    </xf>
    <xf numFmtId="2" fontId="12" fillId="0" borderId="7" xfId="0" applyNumberFormat="1" applyFont="1" applyFill="1" applyBorder="1" applyAlignment="1">
      <alignment horizontal="center" vertical="center"/>
    </xf>
    <xf numFmtId="164" fontId="6" fillId="0" borderId="43" xfId="0" applyNumberFormat="1" applyFont="1" applyFill="1" applyBorder="1" applyAlignment="1">
      <alignment horizontal="center" vertical="center"/>
    </xf>
    <xf numFmtId="164" fontId="6" fillId="0" borderId="44" xfId="0" applyNumberFormat="1" applyFont="1" applyFill="1" applyBorder="1" applyAlignment="1">
      <alignment horizontal="center" vertical="center"/>
    </xf>
    <xf numFmtId="0" fontId="0" fillId="4" borderId="9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32" xfId="0" applyFill="1" applyBorder="1" applyAlignment="1" applyProtection="1">
      <alignment horizontal="center"/>
      <protection locked="0"/>
    </xf>
    <xf numFmtId="0" fontId="0" fillId="4" borderId="35" xfId="0" applyFill="1" applyBorder="1" applyAlignment="1" applyProtection="1">
      <alignment horizontal="center"/>
      <protection locked="0"/>
    </xf>
    <xf numFmtId="0" fontId="0" fillId="4" borderId="38" xfId="0" applyFill="1" applyBorder="1" applyAlignment="1" applyProtection="1">
      <alignment horizontal="center"/>
      <protection locked="0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40"/>
  <sheetViews>
    <sheetView tabSelected="1" topLeftCell="A20" zoomScaleNormal="100" workbookViewId="0">
      <selection activeCell="D7" sqref="D7:F7"/>
    </sheetView>
  </sheetViews>
  <sheetFormatPr defaultRowHeight="14.4" x14ac:dyDescent="0.3"/>
  <cols>
    <col min="1" max="1" width="3.109375" customWidth="1"/>
    <col min="2" max="2" width="12.5546875" customWidth="1"/>
    <col min="3" max="3" width="23.109375" customWidth="1"/>
    <col min="4" max="4" width="13.5546875" customWidth="1"/>
    <col min="5" max="5" width="14.88671875" customWidth="1"/>
    <col min="6" max="6" width="13.6640625" customWidth="1"/>
  </cols>
  <sheetData>
    <row r="2" spans="2:6" ht="15" thickBot="1" x14ac:dyDescent="0.35">
      <c r="B2" s="55" t="s">
        <v>0</v>
      </c>
      <c r="C2" s="55"/>
      <c r="D2" s="55"/>
      <c r="E2" s="55"/>
      <c r="F2" s="55"/>
    </row>
    <row r="3" spans="2:6" ht="14.4" customHeight="1" thickTop="1" x14ac:dyDescent="0.3">
      <c r="B3" s="58" t="s">
        <v>1</v>
      </c>
      <c r="C3" s="59"/>
      <c r="D3" s="59"/>
      <c r="E3" s="59"/>
      <c r="F3" s="60"/>
    </row>
    <row r="4" spans="2:6" ht="18" customHeight="1" x14ac:dyDescent="0.3">
      <c r="B4" s="61"/>
      <c r="C4" s="62"/>
      <c r="D4" s="62"/>
      <c r="E4" s="62"/>
      <c r="F4" s="63"/>
    </row>
    <row r="5" spans="2:6" ht="30.9" customHeight="1" x14ac:dyDescent="0.3">
      <c r="B5" s="56" t="s">
        <v>2</v>
      </c>
      <c r="C5" s="57"/>
      <c r="D5" s="64"/>
      <c r="E5" s="64"/>
      <c r="F5" s="65"/>
    </row>
    <row r="6" spans="2:6" x14ac:dyDescent="0.3">
      <c r="B6" s="56" t="s">
        <v>3</v>
      </c>
      <c r="C6" s="57"/>
      <c r="D6" s="64"/>
      <c r="E6" s="64"/>
      <c r="F6" s="65"/>
    </row>
    <row r="7" spans="2:6" x14ac:dyDescent="0.3">
      <c r="B7" s="56" t="s">
        <v>4</v>
      </c>
      <c r="C7" s="57"/>
      <c r="D7" s="64"/>
      <c r="E7" s="64"/>
      <c r="F7" s="65"/>
    </row>
    <row r="8" spans="2:6" x14ac:dyDescent="0.3">
      <c r="B8" s="56" t="s">
        <v>5</v>
      </c>
      <c r="C8" s="57"/>
      <c r="D8" s="64"/>
      <c r="E8" s="64"/>
      <c r="F8" s="65"/>
    </row>
    <row r="9" spans="2:6" x14ac:dyDescent="0.3">
      <c r="B9" s="56" t="s">
        <v>6</v>
      </c>
      <c r="C9" s="57"/>
      <c r="D9" s="64"/>
      <c r="E9" s="64"/>
      <c r="F9" s="65"/>
    </row>
    <row r="10" spans="2:6" x14ac:dyDescent="0.3">
      <c r="B10" s="56" t="s">
        <v>7</v>
      </c>
      <c r="C10" s="57"/>
      <c r="D10" s="64"/>
      <c r="E10" s="64"/>
      <c r="F10" s="65"/>
    </row>
    <row r="11" spans="2:6" ht="15" thickBot="1" x14ac:dyDescent="0.35">
      <c r="B11" s="91" t="s">
        <v>8</v>
      </c>
      <c r="C11" s="92"/>
      <c r="D11" s="80"/>
      <c r="E11" s="80"/>
      <c r="F11" s="81"/>
    </row>
    <row r="12" spans="2:6" ht="15.6" thickTop="1" thickBot="1" x14ac:dyDescent="0.35">
      <c r="B12" s="1"/>
      <c r="C12" s="1"/>
      <c r="D12" s="73"/>
      <c r="E12" s="73"/>
      <c r="F12" s="1"/>
    </row>
    <row r="13" spans="2:6" ht="18.899999999999999" customHeight="1" thickTop="1" x14ac:dyDescent="0.3">
      <c r="B13" s="33" t="s">
        <v>26</v>
      </c>
      <c r="C13" s="34"/>
      <c r="D13" s="34"/>
      <c r="E13" s="34"/>
      <c r="F13" s="35"/>
    </row>
    <row r="14" spans="2:6" ht="45.9" customHeight="1" x14ac:dyDescent="0.3">
      <c r="B14" s="2"/>
      <c r="C14" s="3" t="s">
        <v>9</v>
      </c>
      <c r="D14" s="4" t="s">
        <v>10</v>
      </c>
      <c r="E14" s="74" t="s">
        <v>11</v>
      </c>
      <c r="F14" s="75"/>
    </row>
    <row r="15" spans="2:6" ht="28.8" x14ac:dyDescent="0.3">
      <c r="B15" s="5" t="s">
        <v>12</v>
      </c>
      <c r="C15" s="6">
        <v>41666.667000000001</v>
      </c>
      <c r="D15" s="6">
        <f>0.2*C15</f>
        <v>8333.3334000000013</v>
      </c>
      <c r="E15" s="76">
        <f>C15+D15</f>
        <v>50000.000400000004</v>
      </c>
      <c r="F15" s="77"/>
    </row>
    <row r="16" spans="2:6" ht="15" thickBot="1" x14ac:dyDescent="0.35">
      <c r="B16" s="7" t="s">
        <v>13</v>
      </c>
      <c r="C16" s="78">
        <f>B20*(D20-E15)/(D20-F20)</f>
        <v>27.333332999999996</v>
      </c>
      <c r="D16" s="78"/>
      <c r="E16" s="78"/>
      <c r="F16" s="79"/>
    </row>
    <row r="17" spans="2:6" ht="15.6" thickTop="1" thickBot="1" x14ac:dyDescent="0.35">
      <c r="B17" s="39"/>
      <c r="C17" s="40"/>
      <c r="D17" s="40"/>
      <c r="E17" s="40"/>
      <c r="F17" s="41"/>
    </row>
    <row r="18" spans="2:6" ht="15" thickBot="1" x14ac:dyDescent="0.35">
      <c r="B18" s="70" t="s">
        <v>17</v>
      </c>
      <c r="C18" s="71"/>
      <c r="D18" s="71"/>
      <c r="E18" s="71"/>
      <c r="F18" s="72"/>
    </row>
    <row r="19" spans="2:6" ht="27" customHeight="1" x14ac:dyDescent="0.3">
      <c r="B19" s="17" t="s">
        <v>20</v>
      </c>
      <c r="C19" s="20" t="s">
        <v>22</v>
      </c>
      <c r="D19" s="21" t="s">
        <v>23</v>
      </c>
      <c r="E19" s="18" t="s">
        <v>24</v>
      </c>
      <c r="F19" s="19" t="s">
        <v>25</v>
      </c>
    </row>
    <row r="20" spans="2:6" ht="15" thickBot="1" x14ac:dyDescent="0.35">
      <c r="B20" s="16">
        <v>50</v>
      </c>
      <c r="C20" s="22">
        <v>69000</v>
      </c>
      <c r="D20" s="23">
        <v>82800</v>
      </c>
      <c r="E20" s="24">
        <v>19000</v>
      </c>
      <c r="F20" s="25">
        <v>22800</v>
      </c>
    </row>
    <row r="21" spans="2:6" ht="15" thickTop="1" x14ac:dyDescent="0.3">
      <c r="B21" s="1"/>
      <c r="C21" s="1"/>
      <c r="D21" s="1"/>
      <c r="E21" s="1"/>
      <c r="F21" s="1"/>
    </row>
    <row r="22" spans="2:6" ht="15" thickBot="1" x14ac:dyDescent="0.35">
      <c r="B22" s="1"/>
      <c r="C22" s="1"/>
      <c r="D22" s="1"/>
      <c r="E22" s="1"/>
      <c r="F22" s="1"/>
    </row>
    <row r="23" spans="2:6" ht="18.899999999999999" customHeight="1" thickTop="1" thickBot="1" x14ac:dyDescent="0.35">
      <c r="B23" s="36" t="s">
        <v>29</v>
      </c>
      <c r="C23" s="37"/>
      <c r="D23" s="37"/>
      <c r="E23" s="37"/>
      <c r="F23" s="38"/>
    </row>
    <row r="24" spans="2:6" ht="34.5" customHeight="1" thickTop="1" x14ac:dyDescent="0.3">
      <c r="B24" s="8"/>
      <c r="C24" s="42" t="s">
        <v>27</v>
      </c>
      <c r="D24" s="43"/>
      <c r="E24" s="43"/>
      <c r="F24" s="44"/>
    </row>
    <row r="25" spans="2:6" ht="28.8" x14ac:dyDescent="0.3">
      <c r="B25" s="5" t="s">
        <v>12</v>
      </c>
      <c r="C25" s="45">
        <v>70</v>
      </c>
      <c r="D25" s="46"/>
      <c r="E25" s="46"/>
      <c r="F25" s="47"/>
    </row>
    <row r="26" spans="2:6" x14ac:dyDescent="0.3">
      <c r="B26" s="9" t="s">
        <v>13</v>
      </c>
      <c r="C26" s="48">
        <f>C30*(D30-C25)/(D30-E30)</f>
        <v>40</v>
      </c>
      <c r="D26" s="48"/>
      <c r="E26" s="48"/>
      <c r="F26" s="49"/>
    </row>
    <row r="27" spans="2:6" ht="15" thickBot="1" x14ac:dyDescent="0.35">
      <c r="B27" s="93"/>
      <c r="C27" s="94"/>
      <c r="D27" s="94"/>
      <c r="E27" s="94"/>
      <c r="F27" s="95"/>
    </row>
    <row r="28" spans="2:6" x14ac:dyDescent="0.3">
      <c r="B28" s="50" t="s">
        <v>18</v>
      </c>
      <c r="C28" s="51"/>
      <c r="D28" s="51"/>
      <c r="E28" s="51"/>
      <c r="F28" s="52"/>
    </row>
    <row r="29" spans="2:6" ht="24" x14ac:dyDescent="0.3">
      <c r="B29" s="10" t="s">
        <v>21</v>
      </c>
      <c r="C29" s="11" t="s">
        <v>14</v>
      </c>
      <c r="D29" s="12" t="s">
        <v>32</v>
      </c>
      <c r="E29" s="53" t="s">
        <v>31</v>
      </c>
      <c r="F29" s="54"/>
    </row>
    <row r="30" spans="2:6" ht="15" thickBot="1" x14ac:dyDescent="0.35">
      <c r="B30" s="13" t="s">
        <v>28</v>
      </c>
      <c r="C30" s="14">
        <v>50</v>
      </c>
      <c r="D30" s="15">
        <v>150</v>
      </c>
      <c r="E30" s="68">
        <v>50</v>
      </c>
      <c r="F30" s="69"/>
    </row>
    <row r="31" spans="2:6" ht="15.6" thickTop="1" thickBot="1" x14ac:dyDescent="0.35">
      <c r="B31" s="1"/>
      <c r="C31" s="1"/>
      <c r="D31" s="1"/>
      <c r="E31" s="1"/>
      <c r="F31" s="1"/>
    </row>
    <row r="32" spans="2:6" ht="30.6" customHeight="1" thickTop="1" thickBot="1" x14ac:dyDescent="0.35">
      <c r="B32" s="26" t="s">
        <v>15</v>
      </c>
      <c r="C32" s="27"/>
      <c r="D32" s="28">
        <f>C16+C26</f>
        <v>67.333332999999996</v>
      </c>
      <c r="E32" s="28"/>
      <c r="F32" s="29"/>
    </row>
    <row r="33" spans="2:6" ht="15.6" thickTop="1" thickBot="1" x14ac:dyDescent="0.35">
      <c r="B33" s="1"/>
      <c r="C33" s="1"/>
      <c r="D33" s="1"/>
      <c r="E33" s="1"/>
      <c r="F33" s="1"/>
    </row>
    <row r="34" spans="2:6" ht="15" thickTop="1" x14ac:dyDescent="0.3">
      <c r="B34" s="30" t="s">
        <v>19</v>
      </c>
      <c r="C34" s="82"/>
      <c r="D34" s="85" t="s">
        <v>16</v>
      </c>
      <c r="E34" s="85"/>
      <c r="F34" s="86"/>
    </row>
    <row r="35" spans="2:6" x14ac:dyDescent="0.3">
      <c r="B35" s="31"/>
      <c r="C35" s="83"/>
      <c r="D35" s="87"/>
      <c r="E35" s="87"/>
      <c r="F35" s="88"/>
    </row>
    <row r="36" spans="2:6" ht="15" thickBot="1" x14ac:dyDescent="0.35">
      <c r="B36" s="32"/>
      <c r="C36" s="84"/>
      <c r="D36" s="89"/>
      <c r="E36" s="89"/>
      <c r="F36" s="90"/>
    </row>
    <row r="37" spans="2:6" ht="15" thickTop="1" x14ac:dyDescent="0.3"/>
    <row r="38" spans="2:6" x14ac:dyDescent="0.3">
      <c r="B38" s="66" t="s">
        <v>30</v>
      </c>
      <c r="C38" s="67"/>
      <c r="D38" s="67"/>
      <c r="E38" s="67"/>
      <c r="F38" s="67"/>
    </row>
    <row r="39" spans="2:6" x14ac:dyDescent="0.3">
      <c r="B39" s="67"/>
      <c r="C39" s="67"/>
      <c r="D39" s="67"/>
      <c r="E39" s="67"/>
      <c r="F39" s="67"/>
    </row>
    <row r="40" spans="2:6" ht="58.5" customHeight="1" x14ac:dyDescent="0.3">
      <c r="B40" s="67"/>
      <c r="C40" s="67"/>
      <c r="D40" s="67"/>
      <c r="E40" s="67"/>
      <c r="F40" s="67"/>
    </row>
  </sheetData>
  <sheetProtection algorithmName="SHA-512" hashValue="3WAo8lizKfZAf4ZRFs3b+sP1aPjghe6Xt0YrDq9cJncEWbp8NcpT1CYjNPTaYU0juxTvKWLO7ilIpAa+ndQBWg==" saltValue="9+OHEb3s1FCWFlvlJ6OYUQ==" spinCount="100000" sheet="1" selectLockedCells="1"/>
  <mergeCells count="37">
    <mergeCell ref="B38:F40"/>
    <mergeCell ref="B9:C9"/>
    <mergeCell ref="E30:F30"/>
    <mergeCell ref="B18:F18"/>
    <mergeCell ref="D12:E12"/>
    <mergeCell ref="E14:F14"/>
    <mergeCell ref="E15:F15"/>
    <mergeCell ref="C16:F16"/>
    <mergeCell ref="D10:F10"/>
    <mergeCell ref="D11:F11"/>
    <mergeCell ref="D9:F9"/>
    <mergeCell ref="C34:C36"/>
    <mergeCell ref="D34:F36"/>
    <mergeCell ref="B10:C10"/>
    <mergeCell ref="B11:C11"/>
    <mergeCell ref="B27:F27"/>
    <mergeCell ref="B2:F2"/>
    <mergeCell ref="B5:C5"/>
    <mergeCell ref="B6:C6"/>
    <mergeCell ref="B7:C7"/>
    <mergeCell ref="B8:C8"/>
    <mergeCell ref="B3:F4"/>
    <mergeCell ref="D5:F5"/>
    <mergeCell ref="D6:F6"/>
    <mergeCell ref="D7:F7"/>
    <mergeCell ref="D8:F8"/>
    <mergeCell ref="B32:C32"/>
    <mergeCell ref="D32:F32"/>
    <mergeCell ref="B34:B36"/>
    <mergeCell ref="B13:F13"/>
    <mergeCell ref="B23:F23"/>
    <mergeCell ref="B17:F17"/>
    <mergeCell ref="C24:F24"/>
    <mergeCell ref="C25:F25"/>
    <mergeCell ref="C26:F26"/>
    <mergeCell ref="B28:F28"/>
    <mergeCell ref="E29:F29"/>
  </mergeCells>
  <dataValidations xWindow="364" yWindow="714" count="3">
    <dataValidation type="decimal" allowBlank="1" showInputMessage="1" showErrorMessage="1" errorTitle="Chyba!" error="Zadali ste hodnotu mimo prípustný rámec. Zvoľte prosím hodnotu medzi minimálnou a maximálnou cenou." promptTitle="Pozor!" prompt="Do tohto poľa je možné vložiť len hodnotu medzi minimálnou a maximálnou prípustnou cenou" sqref="C15" xr:uid="{6DECDE5A-1A8C-4275-A003-84ACCB97C849}">
      <formula1>19000</formula1>
      <formula2>69000</formula2>
    </dataValidation>
    <dataValidation type="whole" allowBlank="1" showInputMessage="1" showErrorMessage="1" errorTitle="Chyba!" error="Vložili ste hodnotu mimo prípustný rámec. Prípustný rámec je medzi 15 a 30 dní. " promptTitle="Pozor!" prompt="Lehota rekonštrukcie je záväzný údaj, s nesplnením ktorého je spojené uloženie pokuty. Pristupujte prosím k vyplneniu tohto údaju obzvlášť obozretne.  " sqref="C25:F25" xr:uid="{BB51834D-8BB8-45D7-B2FA-B1A092ECADD0}">
      <formula1>50</formula1>
      <formula2>150</formula2>
    </dataValidation>
    <dataValidation type="decimal" allowBlank="1" showInputMessage="1" showErrorMessage="1" sqref="E15:F15" xr:uid="{6C36AAF6-8D7D-4B8F-A455-7189A69E0DCD}">
      <formula1>72900</formula1>
      <formula2>145800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2021-01-25T18:33:42Z</dcterms:modified>
</cp:coreProperties>
</file>